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5" i="1"/>
  <c r="I33" s="1"/>
  <c r="I28"/>
  <c r="I26"/>
  <c r="I20"/>
  <c r="I17"/>
  <c r="I15" s="1"/>
  <c r="I10"/>
  <c r="I8"/>
  <c r="I7" l="1"/>
  <c r="I46" s="1"/>
</calcChain>
</file>

<file path=xl/sharedStrings.xml><?xml version="1.0" encoding="utf-8"?>
<sst xmlns="http://schemas.openxmlformats.org/spreadsheetml/2006/main" count="87" uniqueCount="15">
  <si>
    <t>целевой статьи</t>
  </si>
  <si>
    <t>вида</t>
  </si>
  <si>
    <t>КОСГУ</t>
  </si>
  <si>
    <t>код аналитического</t>
  </si>
  <si>
    <t>в рублях</t>
  </si>
  <si>
    <t>расходов</t>
  </si>
  <si>
    <t>показателя*</t>
  </si>
  <si>
    <t>0210062</t>
  </si>
  <si>
    <t>111</t>
  </si>
  <si>
    <t>112</t>
  </si>
  <si>
    <t>244</t>
  </si>
  <si>
    <t>Всего</t>
  </si>
  <si>
    <t>Директор школы:                                        Токарева С.Г.</t>
  </si>
  <si>
    <t>Главный бухгалтер:                                                       Вебер Н.И.</t>
  </si>
  <si>
    <t>МКОУ "Чайдинская основная общеобразовательная школа"     Необразовательный процесс   (76007020210062)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</si>
</sst>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0" xfId="0" applyFont="1" applyAlignment="1"/>
    <xf numFmtId="0" fontId="0" fillId="0" borderId="0" xfId="0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0"/>
  <sheetViews>
    <sheetView tabSelected="1" workbookViewId="0">
      <selection activeCell="N4" sqref="M4:N4"/>
    </sheetView>
  </sheetViews>
  <sheetFormatPr defaultRowHeight="15"/>
  <cols>
    <col min="8" max="8" width="12.140625" customWidth="1"/>
  </cols>
  <sheetData>
    <row r="2" spans="1:10" ht="39.75" customHeight="1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32.25" customHeight="1">
      <c r="B4" s="29" t="s">
        <v>0</v>
      </c>
      <c r="C4" s="30"/>
      <c r="D4" s="5" t="s">
        <v>1</v>
      </c>
      <c r="E4" s="33" t="s">
        <v>2</v>
      </c>
      <c r="F4" s="34"/>
      <c r="G4" s="29" t="s">
        <v>3</v>
      </c>
      <c r="H4" s="30"/>
      <c r="I4" s="29" t="s">
        <v>4</v>
      </c>
      <c r="J4" s="30"/>
    </row>
    <row r="5" spans="1:10" ht="21" customHeight="1">
      <c r="B5" s="6"/>
      <c r="C5" s="7"/>
      <c r="D5" s="8" t="s">
        <v>5</v>
      </c>
      <c r="E5" s="35"/>
      <c r="F5" s="36"/>
      <c r="G5" s="25" t="s">
        <v>6</v>
      </c>
      <c r="H5" s="26"/>
      <c r="I5" s="25"/>
      <c r="J5" s="26"/>
    </row>
    <row r="6" spans="1:10" ht="15.75">
      <c r="B6" s="16">
        <v>5</v>
      </c>
      <c r="C6" s="17"/>
      <c r="D6" s="1">
        <v>6</v>
      </c>
      <c r="E6" s="16">
        <v>7</v>
      </c>
      <c r="F6" s="17"/>
      <c r="G6" s="16">
        <v>8</v>
      </c>
      <c r="H6" s="17"/>
      <c r="I6" s="31">
        <v>9</v>
      </c>
      <c r="J6" s="32"/>
    </row>
    <row r="7" spans="1:10" ht="15.75">
      <c r="B7" s="14" t="s">
        <v>7</v>
      </c>
      <c r="C7" s="14"/>
      <c r="D7" s="2" t="s">
        <v>8</v>
      </c>
      <c r="E7" s="15">
        <v>200000</v>
      </c>
      <c r="F7" s="15"/>
      <c r="G7" s="16"/>
      <c r="H7" s="17"/>
      <c r="I7" s="16">
        <f>SUM(I8,I15,I31,I32)</f>
        <v>1619443</v>
      </c>
      <c r="J7" s="17"/>
    </row>
    <row r="8" spans="1:10" ht="15.75">
      <c r="B8" s="14" t="s">
        <v>7</v>
      </c>
      <c r="C8" s="14"/>
      <c r="D8" s="2" t="s">
        <v>8</v>
      </c>
      <c r="E8" s="15">
        <v>210000</v>
      </c>
      <c r="F8" s="15"/>
      <c r="G8" s="16"/>
      <c r="H8" s="17"/>
      <c r="I8" s="16">
        <f>I9+I10+I14</f>
        <v>693581</v>
      </c>
      <c r="J8" s="17"/>
    </row>
    <row r="9" spans="1:10" ht="15.75">
      <c r="B9" s="14" t="s">
        <v>7</v>
      </c>
      <c r="C9" s="14"/>
      <c r="D9" s="2" t="s">
        <v>8</v>
      </c>
      <c r="E9" s="22">
        <v>211000</v>
      </c>
      <c r="F9" s="22"/>
      <c r="G9" s="25"/>
      <c r="H9" s="26"/>
      <c r="I9" s="25">
        <v>527136</v>
      </c>
      <c r="J9" s="26"/>
    </row>
    <row r="10" spans="1:10" ht="15.75">
      <c r="B10" s="14" t="s">
        <v>7</v>
      </c>
      <c r="C10" s="14"/>
      <c r="D10" s="2" t="s">
        <v>9</v>
      </c>
      <c r="E10" s="22">
        <v>212000</v>
      </c>
      <c r="F10" s="22"/>
      <c r="G10" s="23"/>
      <c r="H10" s="24"/>
      <c r="I10" s="23">
        <f>I11+I12+I13</f>
        <v>7250</v>
      </c>
      <c r="J10" s="24"/>
    </row>
    <row r="11" spans="1:10" ht="15.75">
      <c r="B11" s="14" t="s">
        <v>7</v>
      </c>
      <c r="C11" s="14"/>
      <c r="D11" s="2" t="s">
        <v>9</v>
      </c>
      <c r="E11" s="15"/>
      <c r="F11" s="15"/>
      <c r="G11" s="16">
        <v>212001</v>
      </c>
      <c r="H11" s="17"/>
      <c r="I11" s="16">
        <v>7250</v>
      </c>
      <c r="J11" s="17"/>
    </row>
    <row r="12" spans="1:10" ht="15.75">
      <c r="B12" s="14" t="s">
        <v>7</v>
      </c>
      <c r="C12" s="14"/>
      <c r="D12" s="2" t="s">
        <v>9</v>
      </c>
      <c r="E12" s="15"/>
      <c r="F12" s="15"/>
      <c r="G12" s="16">
        <v>212002</v>
      </c>
      <c r="H12" s="17"/>
      <c r="I12" s="16"/>
      <c r="J12" s="17"/>
    </row>
    <row r="13" spans="1:10" ht="15.75">
      <c r="B13" s="14" t="s">
        <v>7</v>
      </c>
      <c r="C13" s="14"/>
      <c r="D13" s="2" t="s">
        <v>9</v>
      </c>
      <c r="E13" s="15"/>
      <c r="F13" s="15"/>
      <c r="G13" s="16">
        <v>212003</v>
      </c>
      <c r="H13" s="17"/>
      <c r="I13" s="16">
        <v>0</v>
      </c>
      <c r="J13" s="17"/>
    </row>
    <row r="14" spans="1:10" ht="15.75">
      <c r="B14" s="14" t="s">
        <v>7</v>
      </c>
      <c r="C14" s="14"/>
      <c r="D14" s="2" t="s">
        <v>8</v>
      </c>
      <c r="E14" s="22">
        <v>213000</v>
      </c>
      <c r="F14" s="22"/>
      <c r="G14" s="23"/>
      <c r="H14" s="24"/>
      <c r="I14" s="23">
        <v>159195</v>
      </c>
      <c r="J14" s="24"/>
    </row>
    <row r="15" spans="1:10" ht="15.75">
      <c r="B15" s="14" t="s">
        <v>7</v>
      </c>
      <c r="C15" s="14"/>
      <c r="D15" s="2" t="s">
        <v>10</v>
      </c>
      <c r="E15" s="22">
        <v>220000</v>
      </c>
      <c r="F15" s="22"/>
      <c r="G15" s="23"/>
      <c r="H15" s="24"/>
      <c r="I15" s="23">
        <f>I16+I17+I20+I25+I26+I28</f>
        <v>912362</v>
      </c>
      <c r="J15" s="24"/>
    </row>
    <row r="16" spans="1:10" ht="15.75">
      <c r="B16" s="14" t="s">
        <v>7</v>
      </c>
      <c r="C16" s="14"/>
      <c r="D16" s="2" t="s">
        <v>10</v>
      </c>
      <c r="E16" s="15">
        <v>221000</v>
      </c>
      <c r="F16" s="15"/>
      <c r="G16" s="16"/>
      <c r="H16" s="17"/>
      <c r="I16" s="16">
        <v>0</v>
      </c>
      <c r="J16" s="17"/>
    </row>
    <row r="17" spans="2:10" ht="15.75">
      <c r="B17" s="14" t="s">
        <v>7</v>
      </c>
      <c r="C17" s="14"/>
      <c r="D17" s="2" t="s">
        <v>10</v>
      </c>
      <c r="E17" s="22">
        <v>222000</v>
      </c>
      <c r="F17" s="22"/>
      <c r="G17" s="23"/>
      <c r="H17" s="24"/>
      <c r="I17" s="23">
        <f>I18+I19</f>
        <v>3200</v>
      </c>
      <c r="J17" s="24"/>
    </row>
    <row r="18" spans="2:10" ht="15.75">
      <c r="B18" s="14" t="s">
        <v>7</v>
      </c>
      <c r="C18" s="14"/>
      <c r="D18" s="2" t="s">
        <v>10</v>
      </c>
      <c r="E18" s="15"/>
      <c r="F18" s="15"/>
      <c r="G18" s="16">
        <v>222001</v>
      </c>
      <c r="H18" s="17"/>
      <c r="I18" s="16">
        <v>0</v>
      </c>
      <c r="J18" s="17"/>
    </row>
    <row r="19" spans="2:10" ht="15.75">
      <c r="B19" s="14" t="s">
        <v>7</v>
      </c>
      <c r="C19" s="14"/>
      <c r="D19" s="2" t="s">
        <v>9</v>
      </c>
      <c r="E19" s="15"/>
      <c r="F19" s="15"/>
      <c r="G19" s="16">
        <v>222002</v>
      </c>
      <c r="H19" s="17"/>
      <c r="I19" s="16">
        <v>3200</v>
      </c>
      <c r="J19" s="17"/>
    </row>
    <row r="20" spans="2:10" ht="15.75">
      <c r="B20" s="14" t="s">
        <v>7</v>
      </c>
      <c r="C20" s="14"/>
      <c r="D20" s="2" t="s">
        <v>10</v>
      </c>
      <c r="E20" s="22">
        <v>223000</v>
      </c>
      <c r="F20" s="22"/>
      <c r="G20" s="23"/>
      <c r="H20" s="24"/>
      <c r="I20" s="23">
        <f>I21+I22+I23+I24</f>
        <v>728587</v>
      </c>
      <c r="J20" s="24"/>
    </row>
    <row r="21" spans="2:10" ht="15.75">
      <c r="B21" s="14" t="s">
        <v>7</v>
      </c>
      <c r="C21" s="14"/>
      <c r="D21" s="2" t="s">
        <v>10</v>
      </c>
      <c r="E21" s="15"/>
      <c r="F21" s="15"/>
      <c r="G21" s="16">
        <v>223001</v>
      </c>
      <c r="H21" s="17"/>
      <c r="I21" s="16">
        <v>46127</v>
      </c>
      <c r="J21" s="17"/>
    </row>
    <row r="22" spans="2:10" ht="15.75">
      <c r="B22" s="14" t="s">
        <v>7</v>
      </c>
      <c r="C22" s="14"/>
      <c r="D22" s="2" t="s">
        <v>10</v>
      </c>
      <c r="E22" s="15"/>
      <c r="F22" s="15"/>
      <c r="G22" s="15">
        <v>223002</v>
      </c>
      <c r="H22" s="15"/>
      <c r="I22" s="15">
        <v>673085</v>
      </c>
      <c r="J22" s="15"/>
    </row>
    <row r="23" spans="2:10" ht="15.75">
      <c r="B23" s="14" t="s">
        <v>7</v>
      </c>
      <c r="C23" s="14"/>
      <c r="D23" s="2" t="s">
        <v>10</v>
      </c>
      <c r="E23" s="15"/>
      <c r="F23" s="15"/>
      <c r="G23" s="16">
        <v>223003</v>
      </c>
      <c r="H23" s="17"/>
      <c r="I23" s="16">
        <v>9375</v>
      </c>
      <c r="J23" s="17"/>
    </row>
    <row r="24" spans="2:10" ht="15.75">
      <c r="B24" s="14" t="s">
        <v>7</v>
      </c>
      <c r="C24" s="14"/>
      <c r="D24" s="2" t="s">
        <v>10</v>
      </c>
      <c r="E24" s="15"/>
      <c r="F24" s="15"/>
      <c r="G24" s="31">
        <v>223004</v>
      </c>
      <c r="H24" s="32"/>
      <c r="I24" s="31">
        <v>0</v>
      </c>
      <c r="J24" s="32"/>
    </row>
    <row r="25" spans="2:10" ht="15.75">
      <c r="B25" s="14" t="s">
        <v>7</v>
      </c>
      <c r="C25" s="14"/>
      <c r="D25" s="2" t="s">
        <v>10</v>
      </c>
      <c r="E25" s="22">
        <v>224000</v>
      </c>
      <c r="F25" s="22"/>
      <c r="G25" s="22"/>
      <c r="H25" s="22"/>
      <c r="I25" s="22">
        <v>0</v>
      </c>
      <c r="J25" s="22"/>
    </row>
    <row r="26" spans="2:10" ht="15.75">
      <c r="B26" s="14" t="s">
        <v>7</v>
      </c>
      <c r="C26" s="14"/>
      <c r="D26" s="2" t="s">
        <v>10</v>
      </c>
      <c r="E26" s="22">
        <v>225000</v>
      </c>
      <c r="F26" s="22"/>
      <c r="G26" s="22"/>
      <c r="H26" s="22"/>
      <c r="I26" s="22">
        <f>I27</f>
        <v>91105</v>
      </c>
      <c r="J26" s="22"/>
    </row>
    <row r="27" spans="2:10" ht="15.75">
      <c r="B27" s="14" t="s">
        <v>7</v>
      </c>
      <c r="C27" s="14"/>
      <c r="D27" s="2" t="s">
        <v>10</v>
      </c>
      <c r="E27" s="15"/>
      <c r="F27" s="15"/>
      <c r="G27" s="27">
        <v>225006</v>
      </c>
      <c r="H27" s="28"/>
      <c r="I27" s="27">
        <v>91105</v>
      </c>
      <c r="J27" s="28"/>
    </row>
    <row r="28" spans="2:10" ht="15.75">
      <c r="B28" s="14" t="s">
        <v>7</v>
      </c>
      <c r="C28" s="14"/>
      <c r="D28" s="2" t="s">
        <v>10</v>
      </c>
      <c r="E28" s="22">
        <v>226000</v>
      </c>
      <c r="F28" s="22"/>
      <c r="G28" s="29"/>
      <c r="H28" s="30"/>
      <c r="I28" s="23">
        <f>I29+I30</f>
        <v>89470</v>
      </c>
      <c r="J28" s="24"/>
    </row>
    <row r="29" spans="2:10" ht="15.75">
      <c r="B29" s="14" t="s">
        <v>7</v>
      </c>
      <c r="C29" s="14"/>
      <c r="D29" s="2" t="s">
        <v>9</v>
      </c>
      <c r="E29" s="15"/>
      <c r="F29" s="15"/>
      <c r="G29" s="15">
        <v>226001</v>
      </c>
      <c r="H29" s="15"/>
      <c r="I29" s="16">
        <v>16700</v>
      </c>
      <c r="J29" s="17"/>
    </row>
    <row r="30" spans="2:10" ht="15.75">
      <c r="B30" s="14" t="s">
        <v>7</v>
      </c>
      <c r="C30" s="14"/>
      <c r="D30" s="2" t="s">
        <v>10</v>
      </c>
      <c r="E30" s="15"/>
      <c r="F30" s="15"/>
      <c r="G30" s="27">
        <v>226002</v>
      </c>
      <c r="H30" s="28"/>
      <c r="I30" s="16">
        <v>72770</v>
      </c>
      <c r="J30" s="17"/>
    </row>
    <row r="31" spans="2:10" ht="15.75">
      <c r="B31" s="14" t="s">
        <v>7</v>
      </c>
      <c r="C31" s="14"/>
      <c r="D31" s="2" t="s">
        <v>10</v>
      </c>
      <c r="E31" s="22">
        <v>260000</v>
      </c>
      <c r="F31" s="22"/>
      <c r="G31" s="29"/>
      <c r="H31" s="30"/>
      <c r="I31" s="29"/>
      <c r="J31" s="30"/>
    </row>
    <row r="32" spans="2:10" ht="15.75">
      <c r="B32" s="14" t="s">
        <v>7</v>
      </c>
      <c r="C32" s="14"/>
      <c r="D32" s="2" t="s">
        <v>10</v>
      </c>
      <c r="E32" s="22">
        <v>290000</v>
      </c>
      <c r="F32" s="22"/>
      <c r="G32" s="22"/>
      <c r="H32" s="22"/>
      <c r="I32" s="22">
        <v>13500</v>
      </c>
      <c r="J32" s="22"/>
    </row>
    <row r="33" spans="2:10" ht="15.75">
      <c r="B33" s="14" t="s">
        <v>7</v>
      </c>
      <c r="C33" s="14"/>
      <c r="D33" s="2" t="s">
        <v>10</v>
      </c>
      <c r="E33" s="22">
        <v>300000</v>
      </c>
      <c r="F33" s="22"/>
      <c r="G33" s="25"/>
      <c r="H33" s="26"/>
      <c r="I33" s="25">
        <f>SUM(I34,I35)</f>
        <v>94343</v>
      </c>
      <c r="J33" s="26"/>
    </row>
    <row r="34" spans="2:10" ht="15.75">
      <c r="B34" s="14" t="s">
        <v>7</v>
      </c>
      <c r="C34" s="14"/>
      <c r="D34" s="2" t="s">
        <v>10</v>
      </c>
      <c r="E34" s="22">
        <v>310000</v>
      </c>
      <c r="F34" s="22"/>
      <c r="G34" s="23"/>
      <c r="H34" s="24"/>
      <c r="I34" s="23"/>
      <c r="J34" s="24"/>
    </row>
    <row r="35" spans="2:10" ht="15.75">
      <c r="B35" s="14" t="s">
        <v>7</v>
      </c>
      <c r="C35" s="14"/>
      <c r="D35" s="2" t="s">
        <v>10</v>
      </c>
      <c r="E35" s="22">
        <v>340000</v>
      </c>
      <c r="F35" s="22"/>
      <c r="G35" s="23"/>
      <c r="H35" s="24"/>
      <c r="I35" s="23">
        <f>I36+I37+I38+I39+I40+I41+I42+I43+I44</f>
        <v>94343</v>
      </c>
      <c r="J35" s="24"/>
    </row>
    <row r="36" spans="2:10" ht="15.75">
      <c r="B36" s="14" t="s">
        <v>7</v>
      </c>
      <c r="C36" s="14"/>
      <c r="D36" s="2" t="s">
        <v>10</v>
      </c>
      <c r="E36" s="15"/>
      <c r="F36" s="15"/>
      <c r="G36" s="16">
        <v>340001</v>
      </c>
      <c r="H36" s="17"/>
      <c r="I36" s="16"/>
      <c r="J36" s="17"/>
    </row>
    <row r="37" spans="2:10" ht="15.75">
      <c r="B37" s="14" t="s">
        <v>7</v>
      </c>
      <c r="C37" s="14"/>
      <c r="D37" s="2" t="s">
        <v>10</v>
      </c>
      <c r="E37" s="15"/>
      <c r="F37" s="15"/>
      <c r="G37" s="16">
        <v>340002</v>
      </c>
      <c r="H37" s="17"/>
      <c r="I37" s="16">
        <v>8250</v>
      </c>
      <c r="J37" s="17"/>
    </row>
    <row r="38" spans="2:10" ht="15.75">
      <c r="B38" s="14" t="s">
        <v>7</v>
      </c>
      <c r="C38" s="14"/>
      <c r="D38" s="2" t="s">
        <v>10</v>
      </c>
      <c r="E38" s="15"/>
      <c r="F38" s="15"/>
      <c r="G38" s="16">
        <v>340003</v>
      </c>
      <c r="H38" s="17"/>
      <c r="I38" s="16"/>
      <c r="J38" s="17"/>
    </row>
    <row r="39" spans="2:10" ht="15.75">
      <c r="B39" s="14" t="s">
        <v>7</v>
      </c>
      <c r="C39" s="14"/>
      <c r="D39" s="2" t="s">
        <v>10</v>
      </c>
      <c r="E39" s="15"/>
      <c r="F39" s="15"/>
      <c r="G39" s="16">
        <v>340004</v>
      </c>
      <c r="H39" s="17"/>
      <c r="I39" s="16"/>
      <c r="J39" s="17"/>
    </row>
    <row r="40" spans="2:10" ht="15.75">
      <c r="B40" s="14" t="s">
        <v>7</v>
      </c>
      <c r="C40" s="14"/>
      <c r="D40" s="2" t="s">
        <v>10</v>
      </c>
      <c r="E40" s="15"/>
      <c r="F40" s="15"/>
      <c r="G40" s="16">
        <v>340005</v>
      </c>
      <c r="H40" s="17"/>
      <c r="I40" s="16">
        <v>32265</v>
      </c>
      <c r="J40" s="17"/>
    </row>
    <row r="41" spans="2:10" ht="15.75">
      <c r="B41" s="14" t="s">
        <v>7</v>
      </c>
      <c r="C41" s="14"/>
      <c r="D41" s="2" t="s">
        <v>10</v>
      </c>
      <c r="E41" s="15"/>
      <c r="F41" s="15"/>
      <c r="G41" s="16">
        <v>340006</v>
      </c>
      <c r="H41" s="17"/>
      <c r="I41" s="16">
        <v>0</v>
      </c>
      <c r="J41" s="17"/>
    </row>
    <row r="42" spans="2:10" ht="15.75">
      <c r="B42" s="14" t="s">
        <v>7</v>
      </c>
      <c r="C42" s="14"/>
      <c r="D42" s="2" t="s">
        <v>10</v>
      </c>
      <c r="E42" s="15"/>
      <c r="F42" s="15"/>
      <c r="G42" s="16">
        <v>340007</v>
      </c>
      <c r="H42" s="17"/>
      <c r="I42" s="16"/>
      <c r="J42" s="17"/>
    </row>
    <row r="43" spans="2:10" ht="15.75">
      <c r="B43" s="14" t="s">
        <v>7</v>
      </c>
      <c r="C43" s="14"/>
      <c r="D43" s="2" t="s">
        <v>10</v>
      </c>
      <c r="E43" s="15"/>
      <c r="F43" s="15"/>
      <c r="G43" s="16">
        <v>340008</v>
      </c>
      <c r="H43" s="17"/>
      <c r="I43" s="16"/>
      <c r="J43" s="17"/>
    </row>
    <row r="44" spans="2:10" ht="15.75">
      <c r="B44" s="14" t="s">
        <v>7</v>
      </c>
      <c r="C44" s="14"/>
      <c r="D44" s="2" t="s">
        <v>10</v>
      </c>
      <c r="E44" s="15"/>
      <c r="F44" s="15"/>
      <c r="G44" s="16">
        <v>340009</v>
      </c>
      <c r="H44" s="17"/>
      <c r="I44" s="16">
        <v>53828</v>
      </c>
      <c r="J44" s="17"/>
    </row>
    <row r="45" spans="2:10" ht="16.5" thickBot="1">
      <c r="B45" s="18"/>
      <c r="C45" s="19"/>
      <c r="D45" s="3"/>
      <c r="E45" s="20"/>
      <c r="F45" s="21"/>
      <c r="G45" s="20"/>
      <c r="H45" s="21"/>
      <c r="I45" s="16"/>
      <c r="J45" s="17"/>
    </row>
    <row r="46" spans="2:10" ht="16.5" thickBot="1">
      <c r="B46" s="4"/>
      <c r="C46" s="4"/>
      <c r="D46" s="4"/>
      <c r="E46" s="4"/>
      <c r="F46" s="4"/>
      <c r="G46" s="9" t="s">
        <v>11</v>
      </c>
      <c r="H46" s="9"/>
      <c r="I46" s="10">
        <f>I7+I33</f>
        <v>1713786</v>
      </c>
      <c r="J46" s="11"/>
    </row>
    <row r="48" spans="2:10" ht="18.75">
      <c r="B48" s="12" t="s">
        <v>12</v>
      </c>
      <c r="C48" s="13"/>
      <c r="D48" s="13"/>
      <c r="E48" s="13"/>
      <c r="F48" s="13"/>
      <c r="G48" s="13"/>
      <c r="H48" s="13"/>
      <c r="I48" s="13"/>
      <c r="J48" s="13"/>
    </row>
    <row r="50" spans="2:10" ht="18.75">
      <c r="B50" s="12" t="s">
        <v>13</v>
      </c>
      <c r="C50" s="13"/>
      <c r="D50" s="13"/>
      <c r="E50" s="13"/>
      <c r="F50" s="13"/>
      <c r="G50" s="13"/>
      <c r="H50" s="13"/>
      <c r="I50" s="13"/>
      <c r="J50" s="13"/>
    </row>
  </sheetData>
  <mergeCells count="171">
    <mergeCell ref="B4:C4"/>
    <mergeCell ref="E4:F5"/>
    <mergeCell ref="G4:H4"/>
    <mergeCell ref="I4:J4"/>
    <mergeCell ref="G5:H5"/>
    <mergeCell ref="I5:J5"/>
    <mergeCell ref="B8:C8"/>
    <mergeCell ref="E8:F8"/>
    <mergeCell ref="G8:H8"/>
    <mergeCell ref="I8:J8"/>
    <mergeCell ref="B9:C9"/>
    <mergeCell ref="E9:F9"/>
    <mergeCell ref="G9:H9"/>
    <mergeCell ref="I9:J9"/>
    <mergeCell ref="B6:C6"/>
    <mergeCell ref="E6:F6"/>
    <mergeCell ref="G6:H6"/>
    <mergeCell ref="I6:J6"/>
    <mergeCell ref="B7:C7"/>
    <mergeCell ref="E7:F7"/>
    <mergeCell ref="G7:H7"/>
    <mergeCell ref="I7:J7"/>
    <mergeCell ref="B12:C12"/>
    <mergeCell ref="E12:F12"/>
    <mergeCell ref="G12:H12"/>
    <mergeCell ref="I12:J12"/>
    <mergeCell ref="B13:C13"/>
    <mergeCell ref="E13:F13"/>
    <mergeCell ref="G13:H13"/>
    <mergeCell ref="I13:J13"/>
    <mergeCell ref="B10:C10"/>
    <mergeCell ref="E10:F10"/>
    <mergeCell ref="G10:H10"/>
    <mergeCell ref="I10:J10"/>
    <mergeCell ref="B11:C11"/>
    <mergeCell ref="E11:F11"/>
    <mergeCell ref="G11:H11"/>
    <mergeCell ref="I11:J11"/>
    <mergeCell ref="B16:C16"/>
    <mergeCell ref="E16:F16"/>
    <mergeCell ref="G16:H16"/>
    <mergeCell ref="I16:J16"/>
    <mergeCell ref="B17:C17"/>
    <mergeCell ref="E17:F17"/>
    <mergeCell ref="G17:H17"/>
    <mergeCell ref="I17:J17"/>
    <mergeCell ref="B14:C14"/>
    <mergeCell ref="E14:F14"/>
    <mergeCell ref="G14:H14"/>
    <mergeCell ref="I14:J14"/>
    <mergeCell ref="B15:C15"/>
    <mergeCell ref="E15:F15"/>
    <mergeCell ref="G15:H15"/>
    <mergeCell ref="I15:J15"/>
    <mergeCell ref="B20:C20"/>
    <mergeCell ref="E20:F20"/>
    <mergeCell ref="G20:H20"/>
    <mergeCell ref="I20:J20"/>
    <mergeCell ref="B21:C21"/>
    <mergeCell ref="E21:F21"/>
    <mergeCell ref="G21:H21"/>
    <mergeCell ref="I21:J21"/>
    <mergeCell ref="B18:C18"/>
    <mergeCell ref="E18:F18"/>
    <mergeCell ref="G18:H18"/>
    <mergeCell ref="I18:J18"/>
    <mergeCell ref="B19:C19"/>
    <mergeCell ref="E19:F19"/>
    <mergeCell ref="G19:H19"/>
    <mergeCell ref="I19:J19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8:C28"/>
    <mergeCell ref="E28:F28"/>
    <mergeCell ref="G28:H28"/>
    <mergeCell ref="I28:J28"/>
    <mergeCell ref="B29:C29"/>
    <mergeCell ref="E29:F29"/>
    <mergeCell ref="G29:H29"/>
    <mergeCell ref="I29:J29"/>
    <mergeCell ref="B26:C26"/>
    <mergeCell ref="E26:F26"/>
    <mergeCell ref="G26:H26"/>
    <mergeCell ref="I26:J26"/>
    <mergeCell ref="B27:C27"/>
    <mergeCell ref="E27:F27"/>
    <mergeCell ref="G27:H27"/>
    <mergeCell ref="I27:J27"/>
    <mergeCell ref="B32:C32"/>
    <mergeCell ref="E32:F32"/>
    <mergeCell ref="G32:H32"/>
    <mergeCell ref="I32:J32"/>
    <mergeCell ref="B33:C33"/>
    <mergeCell ref="E33:F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B36:C36"/>
    <mergeCell ref="E36:F36"/>
    <mergeCell ref="G36:H36"/>
    <mergeCell ref="I36:J36"/>
    <mergeCell ref="B37:C37"/>
    <mergeCell ref="E37:F37"/>
    <mergeCell ref="G37:H37"/>
    <mergeCell ref="I37:J37"/>
    <mergeCell ref="B34:C34"/>
    <mergeCell ref="E34:F34"/>
    <mergeCell ref="G34:H34"/>
    <mergeCell ref="I34:J34"/>
    <mergeCell ref="B35:C35"/>
    <mergeCell ref="E35:F35"/>
    <mergeCell ref="G35:H35"/>
    <mergeCell ref="I35:J35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G46:H46"/>
    <mergeCell ref="I46:J46"/>
    <mergeCell ref="A2:J2"/>
    <mergeCell ref="B48:J48"/>
    <mergeCell ref="B50:J50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2014-01-28T00:47:04Z</dcterms:modified>
</cp:coreProperties>
</file>